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'стр.1_3'!$A$1:$DD$84</definedName>
  </definedNames>
  <calcPr fullCalcOnLoad="1"/>
</workbook>
</file>

<file path=xl/sharedStrings.xml><?xml version="1.0" encoding="utf-8"?>
<sst xmlns="http://schemas.openxmlformats.org/spreadsheetml/2006/main" count="229" uniqueCount="165">
  <si>
    <t>Показатель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</si>
  <si>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</si>
  <si>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</si>
  <si>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</si>
  <si>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</si>
  <si>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</si>
  <si>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</si>
  <si>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</si>
  <si>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</si>
  <si>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</si>
  <si>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</si>
  <si>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</si>
  <si>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</si>
  <si>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</si>
  <si>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</si>
  <si>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</si>
  <si>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</si>
  <si>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</si>
  <si>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</si>
  <si>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</si>
  <si>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</si>
  <si>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</si>
  <si>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</si>
  <si>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</si>
  <si>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</si>
  <si>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</si>
  <si>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</si>
  <si>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</si>
  <si>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</si>
  <si>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</si>
  <si>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</si>
  <si>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</si>
  <si>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</si>
  <si>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</si>
  <si>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</si>
  <si>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</si>
  <si>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</si>
  <si>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</si>
  <si>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</si>
  <si>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</si>
  <si>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</si>
  <si>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</si>
  <si>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</si>
  <si>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</si>
  <si>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</si>
  <si>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</si>
  <si>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</si>
  <si>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</si>
  <si>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</si>
  <si>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</si>
  <si>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</si>
  <si>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</si>
  <si>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</si>
  <si>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</si>
  <si>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</si>
  <si>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</si>
  <si>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</si>
  <si>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</si>
  <si>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</si>
  <si>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</si>
  <si>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</si>
  <si>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</si>
  <si>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</si>
  <si>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</si>
  <si>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</si>
  <si>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</si>
  <si>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</si>
  <si>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</si>
  <si>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</si>
  <si>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</si>
  <si>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</si>
  <si>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</si>
  <si>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</si>
  <si>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</si>
  <si>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</si>
  <si>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</si>
  <si>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</si>
  <si>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</si>
  <si>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</si>
  <si>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</si>
  <si>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</si>
  <si>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</si>
  <si>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</si>
  <si>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</si>
  <si>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</si>
  <si>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</si>
  <si>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</si>
  <si>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</si>
  <si>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</si>
  <si>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</si>
  <si>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</si>
  <si>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</si>
  <si>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</si>
  <si>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</si>
  <si>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</si>
  <si>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</si>
  <si>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</si>
  <si>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</si>
  <si>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</si>
  <si>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</si>
  <si>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</si>
  <si>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</si>
  <si>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</si>
  <si>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</si>
  <si>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</si>
  <si>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</si>
  <si>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</si>
  <si>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</si>
  <si>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</si>
  <si>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</si>
  <si>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</si>
  <si>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</si>
  <si>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</si>
  <si>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</si>
  <si>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</si>
  <si>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</si>
  <si>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</si>
  <si>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</si>
  <si>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 ООО "Энерготехсервис"</t>
  </si>
  <si>
    <t xml:space="preserve">     7449117857</t>
  </si>
  <si>
    <t xml:space="preserve">     744901001</t>
  </si>
  <si>
    <t>2.1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</si>
  <si>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</rPr>
      <t>110кВ</t>
    </r>
    <r>
      <rPr>
        <sz val="10.5"/>
        <rFont val="Times New Roman"/>
        <family val="1"/>
      </rPr>
      <t xml:space="preserve"> уровне напряжения  </t>
    </r>
  </si>
  <si>
    <t>3.1</t>
  </si>
  <si>
    <t>3.2</t>
  </si>
  <si>
    <t>3.3</t>
  </si>
  <si>
    <t>3.4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</si>
  <si>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ВН (ВЛ)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</si>
  <si>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СН-2 (КЛ)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</si>
  <si>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НН (КЛ)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</si>
  <si>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СН-2 (ВЛ)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</si>
  <si>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подстанциям на </t>
    </r>
    <r>
      <rPr>
        <b/>
        <sz val="10.5"/>
        <rFont val="Times New Roman"/>
        <family val="1"/>
      </rPr>
      <t>110кВ</t>
    </r>
    <r>
      <rPr>
        <sz val="10.5"/>
        <rFont val="Times New Roman"/>
        <family val="1"/>
      </rPr>
      <t xml:space="preserve"> уровне напряжения</t>
    </r>
  </si>
  <si>
    <t>4.1</t>
  </si>
  <si>
    <t>4.2</t>
  </si>
  <si>
    <r>
      <t>в том числе количество условных единиц по подстанциям на (</t>
    </r>
    <r>
      <rPr>
        <b/>
        <sz val="10.5"/>
        <rFont val="Times New Roman"/>
        <family val="1"/>
      </rPr>
      <t xml:space="preserve">1-20кВ) КТП, ТП </t>
    </r>
    <r>
      <rPr>
        <sz val="10.5"/>
        <rFont val="Times New Roman"/>
        <family val="1"/>
      </rPr>
      <t xml:space="preserve"> уровне напряжения</t>
    </r>
  </si>
  <si>
    <t>5.1</t>
  </si>
  <si>
    <t>5.2</t>
  </si>
  <si>
    <t>5.3</t>
  </si>
  <si>
    <t>5.4</t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</si>
  <si>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СН2-2  ВЛ-10кВ</t>
    </r>
    <r>
      <rPr>
        <sz val="10.5"/>
        <rFont val="Times New Roman"/>
        <family val="1"/>
      </rPr>
      <t xml:space="preserve"> уровне напряжения</t>
    </r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</si>
  <si>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СН2-2  КЛ-10кВ</t>
    </r>
    <r>
      <rPr>
        <sz val="10.5"/>
        <rFont val="Times New Roman"/>
        <family val="1"/>
      </rPr>
      <t xml:space="preserve"> уровне напряжения</t>
    </r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</si>
  <si>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ВН ВЛ-110кВ</t>
    </r>
    <r>
      <rPr>
        <sz val="10.5"/>
        <rFont val="Times New Roman"/>
        <family val="1"/>
      </rPr>
      <t xml:space="preserve"> уровне напряжения</t>
    </r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</si>
  <si>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НН КЛ-10кВ</t>
    </r>
    <r>
      <rPr>
        <sz val="10.5"/>
        <rFont val="Times New Roman"/>
        <family val="1"/>
      </rPr>
      <t xml:space="preserve"> уровне напряжения</t>
    </r>
  </si>
  <si>
    <t>2016</t>
  </si>
  <si>
    <t>2020</t>
  </si>
  <si>
    <t>план *</t>
  </si>
  <si>
    <t>факт **</t>
  </si>
  <si>
    <t>1.2.12.1</t>
  </si>
  <si>
    <t>расходы на технологические потери</t>
  </si>
  <si>
    <t>2016год</t>
  </si>
  <si>
    <t>увеличение стоимости аренды</t>
  </si>
  <si>
    <t>налог на имущество</t>
  </si>
  <si>
    <t>в т.ч. Сверх.норм</t>
  </si>
  <si>
    <t>4.3</t>
  </si>
  <si>
    <r>
      <t xml:space="preserve">в том числе количество условных единиц по подстанциям </t>
    </r>
    <r>
      <rPr>
        <b/>
        <sz val="10.5"/>
        <rFont val="Times New Roman"/>
        <family val="1"/>
      </rPr>
      <t>Дизельная стационарная эл.станция до 1000кВт</t>
    </r>
    <r>
      <rPr>
        <sz val="10.5"/>
        <rFont val="Times New Roman"/>
        <family val="1"/>
      </rPr>
      <t xml:space="preserve"> уровне напряжения</t>
    </r>
  </si>
  <si>
    <t>2.2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</si>
  <si>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</rPr>
      <t>10кВ</t>
    </r>
    <r>
      <rPr>
        <sz val="10.5"/>
        <rFont val="Times New Roman"/>
        <family val="1"/>
      </rPr>
      <t xml:space="preserve"> уровне напряжения  </t>
    </r>
  </si>
  <si>
    <t>2.3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</si>
  <si>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</rPr>
      <t>0,4кВ</t>
    </r>
    <r>
      <rPr>
        <sz val="10.5"/>
        <rFont val="Times New Roman"/>
        <family val="1"/>
      </rPr>
      <t xml:space="preserve"> уровне напряжения  </t>
    </r>
  </si>
  <si>
    <t>Новый потребитель</t>
  </si>
  <si>
    <t>Удорожание рыночной стоимости покупных материалов, инструментов</t>
  </si>
  <si>
    <t>Износ арендуемых активов потребовал увеличения вложение в поддержание работоспособности и ремонты.</t>
  </si>
  <si>
    <t>Во второй половине года была проведена индексация тарифных ставок на 5%</t>
  </si>
  <si>
    <t>Содержание подъездной инфраструктуры,</t>
  </si>
  <si>
    <t>Были введены новые объекты ОС(кабельные линии)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</si>
</sst>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3"/>
  <sheetViews>
    <sheetView tabSelected="1" zoomScale="120" zoomScaleNormal="120" zoomScaleSheetLayoutView="100" zoomScalePageLayoutView="0" workbookViewId="0" topLeftCell="A63">
      <selection activeCell="CN66" sqref="CN66:DD66"/>
    </sheetView>
  </sheetViews>
  <sheetFormatPr defaultColWidth="0.875" defaultRowHeight="15" customHeight="1"/>
  <cols>
    <col min="1" max="71" width="0.875" style="2" customWidth="1"/>
    <col min="72" max="81" width="1.25" style="2" customWidth="1"/>
    <col min="82" max="90" width="1.37890625" style="2" customWidth="1"/>
    <col min="91" max="91" width="5.75390625" style="2" customWidth="1"/>
    <col min="92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26</v>
      </c>
    </row>
    <row r="3" s="1" customFormat="1" ht="12" customHeight="1">
      <c r="BO3" s="1" t="s">
        <v>27</v>
      </c>
    </row>
    <row r="4" ht="21" customHeight="1"/>
    <row r="5" spans="1:108" s="3" customFormat="1" ht="14.2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28</v>
      </c>
      <c r="D10" s="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5" t="s">
        <v>118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3:87" ht="15">
      <c r="C11" s="4" t="s">
        <v>29</v>
      </c>
      <c r="D11" s="4"/>
      <c r="F11" s="6"/>
      <c r="G11" s="6"/>
      <c r="H11" s="6"/>
      <c r="I11" s="6"/>
      <c r="J11" s="36" t="s">
        <v>119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3:87" ht="15">
      <c r="C12" s="4" t="s">
        <v>30</v>
      </c>
      <c r="D12" s="4"/>
      <c r="F12" s="6"/>
      <c r="G12" s="6"/>
      <c r="H12" s="6"/>
      <c r="I12" s="6"/>
      <c r="J12" s="37" t="s">
        <v>120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3:61" ht="15">
      <c r="C13" s="4" t="s">
        <v>31</v>
      </c>
      <c r="D13" s="4"/>
      <c r="F13" s="6"/>
      <c r="G13" s="6"/>
      <c r="AQ13" s="41" t="s">
        <v>143</v>
      </c>
      <c r="AR13" s="41"/>
      <c r="AS13" s="41"/>
      <c r="AT13" s="41"/>
      <c r="AU13" s="41"/>
      <c r="AV13" s="41"/>
      <c r="AW13" s="41"/>
      <c r="AX13" s="41"/>
      <c r="AY13" s="42" t="s">
        <v>32</v>
      </c>
      <c r="AZ13" s="42"/>
      <c r="BA13" s="41" t="s">
        <v>144</v>
      </c>
      <c r="BB13" s="41"/>
      <c r="BC13" s="41"/>
      <c r="BD13" s="41"/>
      <c r="BE13" s="41"/>
      <c r="BF13" s="41"/>
      <c r="BG13" s="41"/>
      <c r="BH13" s="41"/>
      <c r="BI13" s="2" t="s">
        <v>33</v>
      </c>
    </row>
    <row r="15" spans="1:108" s="5" customFormat="1" ht="13.5">
      <c r="A15" s="31" t="s">
        <v>25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34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32" t="s">
        <v>149</v>
      </c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31" t="s">
        <v>1</v>
      </c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</row>
    <row r="16" spans="1:108" s="5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32" t="s">
        <v>145</v>
      </c>
      <c r="BU16" s="33"/>
      <c r="BV16" s="33"/>
      <c r="BW16" s="33"/>
      <c r="BX16" s="33"/>
      <c r="BY16" s="33"/>
      <c r="BZ16" s="33"/>
      <c r="CA16" s="33"/>
      <c r="CB16" s="33"/>
      <c r="CC16" s="34"/>
      <c r="CD16" s="32" t="s">
        <v>146</v>
      </c>
      <c r="CE16" s="33"/>
      <c r="CF16" s="33"/>
      <c r="CG16" s="33"/>
      <c r="CH16" s="33"/>
      <c r="CI16" s="33"/>
      <c r="CJ16" s="33"/>
      <c r="CK16" s="33"/>
      <c r="CL16" s="33"/>
      <c r="CM16" s="34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s="5" customFormat="1" ht="15" customHeight="1">
      <c r="A17" s="11" t="s">
        <v>2</v>
      </c>
      <c r="B17" s="12"/>
      <c r="C17" s="12"/>
      <c r="D17" s="12"/>
      <c r="E17" s="12"/>
      <c r="F17" s="12"/>
      <c r="G17" s="12"/>
      <c r="H17" s="12"/>
      <c r="I17" s="13"/>
      <c r="J17" s="7"/>
      <c r="K17" s="14" t="s">
        <v>35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8"/>
      <c r="BI17" s="15" t="s">
        <v>36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36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36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8" t="s">
        <v>36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5" customFormat="1" ht="30" customHeight="1">
      <c r="A18" s="51" t="s">
        <v>4</v>
      </c>
      <c r="B18" s="52"/>
      <c r="C18" s="52"/>
      <c r="D18" s="52"/>
      <c r="E18" s="52"/>
      <c r="F18" s="52"/>
      <c r="G18" s="52"/>
      <c r="H18" s="52"/>
      <c r="I18" s="53"/>
      <c r="J18" s="9"/>
      <c r="K18" s="54" t="s">
        <v>94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10"/>
      <c r="BI18" s="55" t="s">
        <v>3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7"/>
      <c r="BT18" s="48">
        <f>BT19+BT33</f>
        <v>29274.61</v>
      </c>
      <c r="BU18" s="49"/>
      <c r="BV18" s="49"/>
      <c r="BW18" s="49"/>
      <c r="BX18" s="49"/>
      <c r="BY18" s="49"/>
      <c r="BZ18" s="49"/>
      <c r="CA18" s="49"/>
      <c r="CB18" s="49"/>
      <c r="CC18" s="50"/>
      <c r="CD18" s="48">
        <f>CD19+CD33</f>
        <v>33348.28980506172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s="5" customFormat="1" ht="30" customHeight="1">
      <c r="A19" s="51" t="s">
        <v>5</v>
      </c>
      <c r="B19" s="52"/>
      <c r="C19" s="52"/>
      <c r="D19" s="52"/>
      <c r="E19" s="52"/>
      <c r="F19" s="52"/>
      <c r="G19" s="52"/>
      <c r="H19" s="52"/>
      <c r="I19" s="53"/>
      <c r="J19" s="9"/>
      <c r="K19" s="54" t="s">
        <v>95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10"/>
      <c r="BI19" s="55" t="s">
        <v>3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7"/>
      <c r="BT19" s="48">
        <f>BT20+BT25</f>
        <v>23639.35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CD20+CD22+CD25+CD30</f>
        <v>25584.85145559322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38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s="5" customFormat="1" ht="15" customHeight="1">
      <c r="A20" s="11" t="s">
        <v>6</v>
      </c>
      <c r="B20" s="12"/>
      <c r="C20" s="12"/>
      <c r="D20" s="12"/>
      <c r="E20" s="12"/>
      <c r="F20" s="12"/>
      <c r="G20" s="12"/>
      <c r="H20" s="12"/>
      <c r="I20" s="13"/>
      <c r="J20" s="7"/>
      <c r="K20" s="14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8"/>
      <c r="BI20" s="15" t="s">
        <v>3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BT21+BT23</f>
        <v>9412.08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CD21+CD23</f>
        <v>10242.113320000002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5" customFormat="1" ht="30" customHeight="1">
      <c r="A21" s="11" t="s">
        <v>9</v>
      </c>
      <c r="B21" s="12"/>
      <c r="C21" s="12"/>
      <c r="D21" s="12"/>
      <c r="E21" s="12"/>
      <c r="F21" s="12"/>
      <c r="G21" s="12"/>
      <c r="H21" s="12"/>
      <c r="I21" s="13"/>
      <c r="J21" s="7"/>
      <c r="K21" s="14" t="s">
        <v>117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8"/>
      <c r="BI21" s="15" t="s">
        <v>3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4881.26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f>46.8359+25.60158+25.94977+55.8426+321.10863+9.89148+189.70515+166.18371+0.76049+2.55282+1558.04137+63.40421+93.16932+14+6+42.6+9.8+14+16.8+23.25741+28.5+48.87269+35.56775+6.84734+2.38156+778.36142+342.36143+244.23678+367.74511+77.91993+12.77119+88.06476+59.56954+47.47761+313.15363+6.43979+4.47459</f>
        <v>5150.249560000001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66" t="s">
        <v>160</v>
      </c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</row>
    <row r="22" spans="1:108" s="5" customFormat="1" ht="15" customHeight="1">
      <c r="A22" s="11" t="s">
        <v>11</v>
      </c>
      <c r="B22" s="12"/>
      <c r="C22" s="12"/>
      <c r="D22" s="12"/>
      <c r="E22" s="12"/>
      <c r="F22" s="12"/>
      <c r="G22" s="12"/>
      <c r="H22" s="12"/>
      <c r="I22" s="13"/>
      <c r="J22" s="7"/>
      <c r="K22" s="14" t="s">
        <v>96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8"/>
      <c r="BI22" s="15" t="s">
        <v>3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0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0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s="5" customFormat="1" ht="58.5" customHeight="1">
      <c r="A23" s="11" t="s">
        <v>37</v>
      </c>
      <c r="B23" s="12"/>
      <c r="C23" s="12"/>
      <c r="D23" s="12"/>
      <c r="E23" s="12"/>
      <c r="F23" s="12"/>
      <c r="G23" s="12"/>
      <c r="H23" s="12"/>
      <c r="I23" s="13"/>
      <c r="J23" s="7"/>
      <c r="K23" s="14" t="s">
        <v>38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8"/>
      <c r="BI23" s="15" t="s">
        <v>3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4530.82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f>628.39473+165.91526+104.06902+2071.54+1236.88123+119.21068+25.91823+1+20.88385+19+64.5+23.3+23.30199+19.77557+568.1732</f>
        <v>5091.863760000001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66" t="s">
        <v>161</v>
      </c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1:108" s="5" customFormat="1" ht="15" customHeight="1">
      <c r="A24" s="11" t="s">
        <v>39</v>
      </c>
      <c r="B24" s="12"/>
      <c r="C24" s="12"/>
      <c r="D24" s="12"/>
      <c r="E24" s="12"/>
      <c r="F24" s="12"/>
      <c r="G24" s="12"/>
      <c r="H24" s="12"/>
      <c r="I24" s="13"/>
      <c r="J24" s="7"/>
      <c r="K24" s="14" t="s">
        <v>10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8"/>
      <c r="BI24" s="15" t="s">
        <v>3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>
        <v>0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/>
      <c r="CE24" s="19"/>
      <c r="CF24" s="19"/>
      <c r="CG24" s="19"/>
      <c r="CH24" s="19"/>
      <c r="CI24" s="19"/>
      <c r="CJ24" s="19"/>
      <c r="CK24" s="19"/>
      <c r="CL24" s="19"/>
      <c r="CM24" s="20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5" customFormat="1" ht="22.5" customHeight="1">
      <c r="A25" s="11" t="s">
        <v>8</v>
      </c>
      <c r="B25" s="12"/>
      <c r="C25" s="12"/>
      <c r="D25" s="12"/>
      <c r="E25" s="12"/>
      <c r="F25" s="12"/>
      <c r="G25" s="12"/>
      <c r="H25" s="12"/>
      <c r="I25" s="13"/>
      <c r="J25" s="7"/>
      <c r="K25" s="14" t="s">
        <v>19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8"/>
      <c r="BI25" s="15" t="s">
        <v>3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14227.27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f>4.6+107.13+302.99+466.09+855.23+840.12+213.54+3179.98+566+2598.96+318.76+358.53+156.22+4574.4</f>
        <v>14542.55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69" t="s">
        <v>162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</row>
    <row r="26" spans="1:108" s="5" customFormat="1" ht="15" customHeight="1">
      <c r="A26" s="11" t="s">
        <v>40</v>
      </c>
      <c r="B26" s="12"/>
      <c r="C26" s="12"/>
      <c r="D26" s="12"/>
      <c r="E26" s="12"/>
      <c r="F26" s="12"/>
      <c r="G26" s="12"/>
      <c r="H26" s="12"/>
      <c r="I26" s="13"/>
      <c r="J26" s="7"/>
      <c r="K26" s="14" t="s">
        <v>10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8"/>
      <c r="BI26" s="15" t="s">
        <v>3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>
        <v>0</v>
      </c>
      <c r="BU26" s="19"/>
      <c r="BV26" s="19"/>
      <c r="BW26" s="19"/>
      <c r="BX26" s="19"/>
      <c r="BY26" s="19"/>
      <c r="BZ26" s="19"/>
      <c r="CA26" s="19"/>
      <c r="CB26" s="19"/>
      <c r="CC26" s="20"/>
      <c r="CD26" s="18">
        <v>0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</row>
    <row r="27" spans="1:108" s="5" customFormat="1" ht="30" customHeight="1">
      <c r="A27" s="11" t="s">
        <v>12</v>
      </c>
      <c r="B27" s="12"/>
      <c r="C27" s="12"/>
      <c r="D27" s="12"/>
      <c r="E27" s="12"/>
      <c r="F27" s="12"/>
      <c r="G27" s="12"/>
      <c r="H27" s="12"/>
      <c r="I27" s="13"/>
      <c r="J27" s="7"/>
      <c r="K27" s="14" t="s">
        <v>97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8"/>
      <c r="BI27" s="15" t="s">
        <v>3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v>0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v>0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</row>
    <row r="28" spans="1:108" s="5" customFormat="1" ht="30" customHeight="1">
      <c r="A28" s="11" t="s">
        <v>41</v>
      </c>
      <c r="B28" s="12"/>
      <c r="C28" s="12"/>
      <c r="D28" s="12"/>
      <c r="E28" s="12"/>
      <c r="F28" s="12"/>
      <c r="G28" s="12"/>
      <c r="H28" s="12"/>
      <c r="I28" s="13"/>
      <c r="J28" s="7"/>
      <c r="K28" s="14" t="s">
        <v>98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8"/>
      <c r="BI28" s="15" t="s">
        <v>3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>
        <v>0</v>
      </c>
      <c r="BU28" s="19"/>
      <c r="BV28" s="19"/>
      <c r="BW28" s="19"/>
      <c r="BX28" s="19"/>
      <c r="BY28" s="19"/>
      <c r="BZ28" s="19"/>
      <c r="CA28" s="19"/>
      <c r="CB28" s="19"/>
      <c r="CC28" s="20"/>
      <c r="CD28" s="18">
        <v>0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</row>
    <row r="29" spans="1:108" s="5" customFormat="1" ht="15" customHeight="1">
      <c r="A29" s="11" t="s">
        <v>43</v>
      </c>
      <c r="B29" s="12"/>
      <c r="C29" s="12"/>
      <c r="D29" s="12"/>
      <c r="E29" s="12"/>
      <c r="F29" s="12"/>
      <c r="G29" s="12"/>
      <c r="H29" s="12"/>
      <c r="I29" s="13"/>
      <c r="J29" s="7"/>
      <c r="K29" s="14" t="s">
        <v>42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8"/>
      <c r="BI29" s="15" t="s">
        <v>3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>
        <v>0</v>
      </c>
      <c r="BU29" s="19"/>
      <c r="BV29" s="19"/>
      <c r="BW29" s="19"/>
      <c r="BX29" s="19"/>
      <c r="BY29" s="19"/>
      <c r="BZ29" s="19"/>
      <c r="CA29" s="19"/>
      <c r="CB29" s="19"/>
      <c r="CC29" s="20"/>
      <c r="CD29" s="18">
        <v>0</v>
      </c>
      <c r="CE29" s="19"/>
      <c r="CF29" s="19"/>
      <c r="CG29" s="19"/>
      <c r="CH29" s="19"/>
      <c r="CI29" s="19"/>
      <c r="CJ29" s="19"/>
      <c r="CK29" s="19"/>
      <c r="CL29" s="19"/>
      <c r="CM29" s="20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</row>
    <row r="30" spans="1:108" s="5" customFormat="1" ht="34.5" customHeight="1">
      <c r="A30" s="11" t="s">
        <v>99</v>
      </c>
      <c r="B30" s="12"/>
      <c r="C30" s="12"/>
      <c r="D30" s="12"/>
      <c r="E30" s="12"/>
      <c r="F30" s="12"/>
      <c r="G30" s="12"/>
      <c r="H30" s="12"/>
      <c r="I30" s="13"/>
      <c r="J30" s="7"/>
      <c r="K30" s="14" t="s">
        <v>44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8"/>
      <c r="BI30" s="15" t="s">
        <v>3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8">
        <v>0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f>944.222/1.18</f>
        <v>800.1881355932204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72" t="s">
        <v>163</v>
      </c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s="5" customFormat="1" ht="45" customHeight="1">
      <c r="A31" s="11" t="s">
        <v>100</v>
      </c>
      <c r="B31" s="12"/>
      <c r="C31" s="12"/>
      <c r="D31" s="12"/>
      <c r="E31" s="12"/>
      <c r="F31" s="12"/>
      <c r="G31" s="12"/>
      <c r="H31" s="12"/>
      <c r="I31" s="13"/>
      <c r="J31" s="7"/>
      <c r="K31" s="14" t="s">
        <v>101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8"/>
      <c r="BI31" s="15" t="s">
        <v>3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0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0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</row>
    <row r="32" spans="1:108" s="5" customFormat="1" ht="30" customHeight="1">
      <c r="A32" s="11" t="s">
        <v>102</v>
      </c>
      <c r="B32" s="12"/>
      <c r="C32" s="12"/>
      <c r="D32" s="12"/>
      <c r="E32" s="12"/>
      <c r="F32" s="12"/>
      <c r="G32" s="12"/>
      <c r="H32" s="12"/>
      <c r="I32" s="13"/>
      <c r="J32" s="7"/>
      <c r="K32" s="14" t="s">
        <v>103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8"/>
      <c r="BI32" s="15" t="s">
        <v>3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0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0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38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</row>
    <row r="33" spans="1:108" s="5" customFormat="1" ht="30" customHeight="1">
      <c r="A33" s="51" t="s">
        <v>45</v>
      </c>
      <c r="B33" s="52"/>
      <c r="C33" s="52"/>
      <c r="D33" s="52"/>
      <c r="E33" s="52"/>
      <c r="F33" s="52"/>
      <c r="G33" s="52"/>
      <c r="H33" s="52"/>
      <c r="I33" s="53"/>
      <c r="J33" s="9"/>
      <c r="K33" s="54" t="s">
        <v>46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10"/>
      <c r="BI33" s="55" t="s">
        <v>3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48">
        <f>BT36+BT37</f>
        <v>5635.26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48">
        <f>CD36+CD37+CD39+CD42+CD41</f>
        <v>7763.4383494685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38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</row>
    <row r="34" spans="1:108" s="5" customFormat="1" ht="15" customHeight="1">
      <c r="A34" s="11" t="s">
        <v>47</v>
      </c>
      <c r="B34" s="12"/>
      <c r="C34" s="12"/>
      <c r="D34" s="12"/>
      <c r="E34" s="12"/>
      <c r="F34" s="12"/>
      <c r="G34" s="12"/>
      <c r="H34" s="12"/>
      <c r="I34" s="13"/>
      <c r="J34" s="7"/>
      <c r="K34" s="14" t="s">
        <v>48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8"/>
      <c r="BI34" s="15" t="s">
        <v>3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0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0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38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5" customFormat="1" ht="45" customHeight="1">
      <c r="A35" s="11" t="s">
        <v>49</v>
      </c>
      <c r="B35" s="12"/>
      <c r="C35" s="12"/>
      <c r="D35" s="12"/>
      <c r="E35" s="12"/>
      <c r="F35" s="12"/>
      <c r="G35" s="12"/>
      <c r="H35" s="12"/>
      <c r="I35" s="13"/>
      <c r="J35" s="7"/>
      <c r="K35" s="14" t="s">
        <v>50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8"/>
      <c r="BI35" s="15" t="s">
        <v>3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0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0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5" customFormat="1" ht="21.75" customHeight="1">
      <c r="A36" s="11" t="s">
        <v>51</v>
      </c>
      <c r="B36" s="12"/>
      <c r="C36" s="12"/>
      <c r="D36" s="12"/>
      <c r="E36" s="12"/>
      <c r="F36" s="12"/>
      <c r="G36" s="12"/>
      <c r="H36" s="12"/>
      <c r="I36" s="13"/>
      <c r="J36" s="7"/>
      <c r="K36" s="14" t="s">
        <v>52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8"/>
      <c r="BI36" s="15" t="s">
        <v>3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1367.09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2310.61765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72" t="s">
        <v>150</v>
      </c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</row>
    <row r="37" spans="1:108" s="5" customFormat="1" ht="15" customHeight="1">
      <c r="A37" s="11" t="s">
        <v>53</v>
      </c>
      <c r="B37" s="12"/>
      <c r="C37" s="12"/>
      <c r="D37" s="12"/>
      <c r="E37" s="12"/>
      <c r="F37" s="12"/>
      <c r="G37" s="12"/>
      <c r="H37" s="12"/>
      <c r="I37" s="13"/>
      <c r="J37" s="7"/>
      <c r="K37" s="14" t="s">
        <v>20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8"/>
      <c r="BI37" s="15" t="s">
        <v>3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4268.17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f>CD25*0.30699987</f>
        <v>4464.5609594685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</row>
    <row r="38" spans="1:108" s="5" customFormat="1" ht="45" customHeight="1">
      <c r="A38" s="11" t="s">
        <v>54</v>
      </c>
      <c r="B38" s="12"/>
      <c r="C38" s="12"/>
      <c r="D38" s="12"/>
      <c r="E38" s="12"/>
      <c r="F38" s="12"/>
      <c r="G38" s="12"/>
      <c r="H38" s="12"/>
      <c r="I38" s="13"/>
      <c r="J38" s="7"/>
      <c r="K38" s="14" t="s">
        <v>104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8"/>
      <c r="BI38" s="15" t="s">
        <v>3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0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0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5" customFormat="1" ht="15" customHeight="1">
      <c r="A39" s="11" t="s">
        <v>55</v>
      </c>
      <c r="B39" s="12"/>
      <c r="C39" s="12"/>
      <c r="D39" s="12"/>
      <c r="E39" s="12"/>
      <c r="F39" s="12"/>
      <c r="G39" s="12"/>
      <c r="H39" s="12"/>
      <c r="I39" s="13"/>
      <c r="J39" s="7"/>
      <c r="K39" s="14" t="s">
        <v>105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8"/>
      <c r="BI39" s="15" t="s">
        <v>3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0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18">
        <v>846.19374</v>
      </c>
      <c r="CE39" s="19"/>
      <c r="CF39" s="19"/>
      <c r="CG39" s="19"/>
      <c r="CH39" s="19"/>
      <c r="CI39" s="19"/>
      <c r="CJ39" s="19"/>
      <c r="CK39" s="19"/>
      <c r="CL39" s="19"/>
      <c r="CM39" s="20"/>
      <c r="CN39" s="69" t="s">
        <v>164</v>
      </c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</row>
    <row r="40" spans="1:108" s="5" customFormat="1" ht="15" customHeight="1">
      <c r="A40" s="11" t="s">
        <v>56</v>
      </c>
      <c r="B40" s="12"/>
      <c r="C40" s="12"/>
      <c r="D40" s="12"/>
      <c r="E40" s="12"/>
      <c r="F40" s="12"/>
      <c r="G40" s="12"/>
      <c r="H40" s="12"/>
      <c r="I40" s="13"/>
      <c r="J40" s="7"/>
      <c r="K40" s="14" t="s">
        <v>106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8"/>
      <c r="BI40" s="15" t="s">
        <v>3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0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v>0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s="5" customFormat="1" ht="15" customHeight="1">
      <c r="A41" s="11" t="s">
        <v>60</v>
      </c>
      <c r="B41" s="12"/>
      <c r="C41" s="12"/>
      <c r="D41" s="12"/>
      <c r="E41" s="12"/>
      <c r="F41" s="12"/>
      <c r="G41" s="12"/>
      <c r="H41" s="12"/>
      <c r="I41" s="13"/>
      <c r="J41" s="7"/>
      <c r="K41" s="14" t="s">
        <v>21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8"/>
      <c r="BI41" s="15" t="s">
        <v>3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>
        <v>0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0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38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5" customFormat="1" ht="15" customHeight="1">
      <c r="A42" s="11" t="s">
        <v>107</v>
      </c>
      <c r="B42" s="12"/>
      <c r="C42" s="12"/>
      <c r="D42" s="12"/>
      <c r="E42" s="12"/>
      <c r="F42" s="12"/>
      <c r="G42" s="12"/>
      <c r="H42" s="12"/>
      <c r="I42" s="13"/>
      <c r="J42" s="7"/>
      <c r="K42" s="14" t="s">
        <v>22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8"/>
      <c r="BI42" s="15" t="s">
        <v>3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0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142.066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72" t="s">
        <v>151</v>
      </c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</row>
    <row r="43" spans="1:108" s="5" customFormat="1" ht="72.75" customHeight="1">
      <c r="A43" s="11" t="s">
        <v>108</v>
      </c>
      <c r="B43" s="12"/>
      <c r="C43" s="12"/>
      <c r="D43" s="12"/>
      <c r="E43" s="12"/>
      <c r="F43" s="12"/>
      <c r="G43" s="12"/>
      <c r="H43" s="12"/>
      <c r="I43" s="13"/>
      <c r="J43" s="7"/>
      <c r="K43" s="14" t="s">
        <v>57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8"/>
      <c r="BI43" s="15" t="s">
        <v>3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8">
        <v>0</v>
      </c>
      <c r="BU43" s="19"/>
      <c r="BV43" s="19"/>
      <c r="BW43" s="19"/>
      <c r="BX43" s="19"/>
      <c r="BY43" s="19"/>
      <c r="BZ43" s="19"/>
      <c r="CA43" s="19"/>
      <c r="CB43" s="19"/>
      <c r="CC43" s="20"/>
      <c r="CD43" s="18">
        <v>0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38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5" customFormat="1" ht="30" customHeight="1">
      <c r="A44" s="11" t="s">
        <v>109</v>
      </c>
      <c r="B44" s="12"/>
      <c r="C44" s="12"/>
      <c r="D44" s="12"/>
      <c r="E44" s="12"/>
      <c r="F44" s="12"/>
      <c r="G44" s="12"/>
      <c r="H44" s="12"/>
      <c r="I44" s="13"/>
      <c r="J44" s="7"/>
      <c r="K44" s="14" t="s">
        <v>58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8"/>
      <c r="BI44" s="15" t="s">
        <v>59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0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18">
        <v>0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5" customFormat="1" ht="111.75" customHeight="1">
      <c r="A45" s="11" t="s">
        <v>110</v>
      </c>
      <c r="B45" s="12"/>
      <c r="C45" s="12"/>
      <c r="D45" s="12"/>
      <c r="E45" s="12"/>
      <c r="F45" s="12"/>
      <c r="G45" s="12"/>
      <c r="H45" s="12"/>
      <c r="I45" s="13"/>
      <c r="J45" s="7"/>
      <c r="K45" s="14" t="s">
        <v>61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8"/>
      <c r="BI45" s="15" t="s">
        <v>3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>
        <v>0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v>0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5" customFormat="1" ht="30" customHeight="1">
      <c r="A46" s="11" t="s">
        <v>111</v>
      </c>
      <c r="B46" s="12"/>
      <c r="C46" s="12"/>
      <c r="D46" s="12"/>
      <c r="E46" s="12"/>
      <c r="F46" s="12"/>
      <c r="G46" s="12"/>
      <c r="H46" s="12"/>
      <c r="I46" s="13"/>
      <c r="J46" s="7"/>
      <c r="K46" s="14" t="s">
        <v>112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8"/>
      <c r="BI46" s="15" t="s">
        <v>3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0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v>0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38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5" customFormat="1" ht="30" customHeight="1">
      <c r="A47" s="11" t="s">
        <v>147</v>
      </c>
      <c r="B47" s="12"/>
      <c r="C47" s="12"/>
      <c r="D47" s="12"/>
      <c r="E47" s="12"/>
      <c r="F47" s="12"/>
      <c r="G47" s="12"/>
      <c r="H47" s="12"/>
      <c r="I47" s="13"/>
      <c r="J47" s="7"/>
      <c r="K47" s="14" t="s">
        <v>148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8"/>
      <c r="BI47" s="15" t="s">
        <v>3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0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v>0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5" customFormat="1" ht="57.75" customHeight="1">
      <c r="A48" s="51" t="s">
        <v>13</v>
      </c>
      <c r="B48" s="52"/>
      <c r="C48" s="52"/>
      <c r="D48" s="52"/>
      <c r="E48" s="52"/>
      <c r="F48" s="52"/>
      <c r="G48" s="52"/>
      <c r="H48" s="52"/>
      <c r="I48" s="53"/>
      <c r="J48" s="9"/>
      <c r="K48" s="54" t="s">
        <v>23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10"/>
      <c r="BI48" s="55" t="s">
        <v>3</v>
      </c>
      <c r="BJ48" s="56"/>
      <c r="BK48" s="56"/>
      <c r="BL48" s="56"/>
      <c r="BM48" s="56"/>
      <c r="BN48" s="56"/>
      <c r="BO48" s="56"/>
      <c r="BP48" s="56"/>
      <c r="BQ48" s="56"/>
      <c r="BR48" s="56"/>
      <c r="BS48" s="57"/>
      <c r="BT48" s="48">
        <v>0</v>
      </c>
      <c r="BU48" s="49"/>
      <c r="BV48" s="49"/>
      <c r="BW48" s="49"/>
      <c r="BX48" s="49"/>
      <c r="BY48" s="49"/>
      <c r="BZ48" s="49"/>
      <c r="CA48" s="49"/>
      <c r="CB48" s="49"/>
      <c r="CC48" s="50"/>
      <c r="CD48" s="48">
        <v>0</v>
      </c>
      <c r="CE48" s="49"/>
      <c r="CF48" s="49"/>
      <c r="CG48" s="49"/>
      <c r="CH48" s="49"/>
      <c r="CI48" s="49"/>
      <c r="CJ48" s="49"/>
      <c r="CK48" s="49"/>
      <c r="CL48" s="49"/>
      <c r="CM48" s="50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5" customFormat="1" ht="30" customHeight="1">
      <c r="A49" s="11" t="s">
        <v>14</v>
      </c>
      <c r="B49" s="12"/>
      <c r="C49" s="12"/>
      <c r="D49" s="12"/>
      <c r="E49" s="12"/>
      <c r="F49" s="12"/>
      <c r="G49" s="12"/>
      <c r="H49" s="12"/>
      <c r="I49" s="13"/>
      <c r="J49" s="7"/>
      <c r="K49" s="14" t="s">
        <v>62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8"/>
      <c r="BI49" s="15" t="s">
        <v>3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f>BT22+BT26+BT28</f>
        <v>0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f>CD22+CD26+CD28</f>
        <v>0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38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</row>
    <row r="50" spans="1:108" s="5" customFormat="1" ht="45" customHeight="1">
      <c r="A50" s="11" t="s">
        <v>15</v>
      </c>
      <c r="B50" s="12"/>
      <c r="C50" s="12"/>
      <c r="D50" s="12"/>
      <c r="E50" s="12"/>
      <c r="F50" s="12"/>
      <c r="G50" s="12"/>
      <c r="H50" s="12"/>
      <c r="I50" s="13"/>
      <c r="J50" s="7"/>
      <c r="K50" s="14" t="s">
        <v>63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8"/>
      <c r="BI50" s="15" t="s">
        <v>3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58">
        <v>15140.9</v>
      </c>
      <c r="BU50" s="59"/>
      <c r="BV50" s="59"/>
      <c r="BW50" s="59"/>
      <c r="BX50" s="59"/>
      <c r="BY50" s="59"/>
      <c r="BZ50" s="59"/>
      <c r="CA50" s="59"/>
      <c r="CB50" s="59"/>
      <c r="CC50" s="60"/>
      <c r="CD50" s="58">
        <v>15496.41</v>
      </c>
      <c r="CE50" s="59"/>
      <c r="CF50" s="59"/>
      <c r="CG50" s="59"/>
      <c r="CH50" s="59"/>
      <c r="CI50" s="59"/>
      <c r="CJ50" s="59"/>
      <c r="CK50" s="59"/>
      <c r="CL50" s="59"/>
      <c r="CM50" s="60"/>
      <c r="CN50" s="75" t="s">
        <v>152</v>
      </c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7"/>
    </row>
    <row r="51" spans="1:108" s="5" customFormat="1" ht="30" customHeight="1">
      <c r="A51" s="11" t="s">
        <v>5</v>
      </c>
      <c r="B51" s="12"/>
      <c r="C51" s="12"/>
      <c r="D51" s="12"/>
      <c r="E51" s="12"/>
      <c r="F51" s="12"/>
      <c r="G51" s="12"/>
      <c r="H51" s="12"/>
      <c r="I51" s="13"/>
      <c r="J51" s="7"/>
      <c r="K51" s="14" t="s">
        <v>113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8"/>
      <c r="BI51" s="15" t="s">
        <v>64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8018.4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58">
        <v>8252.974</v>
      </c>
      <c r="CE51" s="59"/>
      <c r="CF51" s="59"/>
      <c r="CG51" s="59"/>
      <c r="CH51" s="59"/>
      <c r="CI51" s="59"/>
      <c r="CJ51" s="59"/>
      <c r="CK51" s="59"/>
      <c r="CL51" s="59"/>
      <c r="CM51" s="60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5" customFormat="1" ht="60" customHeight="1">
      <c r="A52" s="11" t="s">
        <v>45</v>
      </c>
      <c r="B52" s="12"/>
      <c r="C52" s="12"/>
      <c r="D52" s="12"/>
      <c r="E52" s="12"/>
      <c r="F52" s="12"/>
      <c r="G52" s="12"/>
      <c r="H52" s="12"/>
      <c r="I52" s="13"/>
      <c r="J52" s="7"/>
      <c r="K52" s="14" t="s">
        <v>114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8"/>
      <c r="BI52" s="15" t="s">
        <v>3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61">
        <v>1.88827</v>
      </c>
      <c r="BU52" s="62"/>
      <c r="BV52" s="62"/>
      <c r="BW52" s="62"/>
      <c r="BX52" s="62"/>
      <c r="BY52" s="62"/>
      <c r="BZ52" s="62"/>
      <c r="CA52" s="62"/>
      <c r="CB52" s="62"/>
      <c r="CC52" s="63"/>
      <c r="CD52" s="61">
        <v>1.87768</v>
      </c>
      <c r="CE52" s="62"/>
      <c r="CF52" s="62"/>
      <c r="CG52" s="62"/>
      <c r="CH52" s="62"/>
      <c r="CI52" s="62"/>
      <c r="CJ52" s="62"/>
      <c r="CK52" s="62"/>
      <c r="CL52" s="62"/>
      <c r="CM52" s="63"/>
      <c r="CN52" s="38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40"/>
    </row>
    <row r="53" spans="1:108" s="5" customFormat="1" ht="13.5">
      <c r="A53" s="11" t="s">
        <v>24</v>
      </c>
      <c r="B53" s="12"/>
      <c r="C53" s="12"/>
      <c r="D53" s="12"/>
      <c r="E53" s="12"/>
      <c r="F53" s="12"/>
      <c r="G53" s="12"/>
      <c r="H53" s="12"/>
      <c r="I53" s="13"/>
      <c r="J53" s="7"/>
      <c r="K53" s="14" t="s">
        <v>66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8"/>
      <c r="BI53" s="15" t="s">
        <v>36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 t="s">
        <v>36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 t="s">
        <v>36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38" t="s">
        <v>36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s="5" customFormat="1" ht="30" customHeight="1">
      <c r="A54" s="11" t="s">
        <v>4</v>
      </c>
      <c r="B54" s="12"/>
      <c r="C54" s="12"/>
      <c r="D54" s="12"/>
      <c r="E54" s="12"/>
      <c r="F54" s="12"/>
      <c r="G54" s="12"/>
      <c r="H54" s="12"/>
      <c r="I54" s="13"/>
      <c r="J54" s="7"/>
      <c r="K54" s="14" t="s">
        <v>67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8"/>
      <c r="BI54" s="15" t="s">
        <v>68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8">
        <v>43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18">
        <v>50</v>
      </c>
      <c r="CE54" s="19"/>
      <c r="CF54" s="19"/>
      <c r="CG54" s="19"/>
      <c r="CH54" s="19"/>
      <c r="CI54" s="19"/>
      <c r="CJ54" s="19"/>
      <c r="CK54" s="19"/>
      <c r="CL54" s="19"/>
      <c r="CM54" s="20"/>
      <c r="CN54" s="78" t="s">
        <v>159</v>
      </c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s="5" customFormat="1" ht="24.75" customHeight="1">
      <c r="A55" s="11" t="s">
        <v>69</v>
      </c>
      <c r="B55" s="12"/>
      <c r="C55" s="12"/>
      <c r="D55" s="12"/>
      <c r="E55" s="12"/>
      <c r="F55" s="12"/>
      <c r="G55" s="12"/>
      <c r="H55" s="12"/>
      <c r="I55" s="13"/>
      <c r="J55" s="7"/>
      <c r="K55" s="14" t="s">
        <v>70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8"/>
      <c r="BI55" s="15" t="s">
        <v>71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>
        <f>SUM(BT56:CC58)</f>
        <v>106.289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>
        <f>SUM(CD56:CM58)</f>
        <v>106.289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5" customFormat="1" ht="30" customHeight="1">
      <c r="A56" s="11" t="s">
        <v>121</v>
      </c>
      <c r="B56" s="12"/>
      <c r="C56" s="12"/>
      <c r="D56" s="12"/>
      <c r="E56" s="12"/>
      <c r="F56" s="12"/>
      <c r="G56" s="12"/>
      <c r="H56" s="12"/>
      <c r="I56" s="13"/>
      <c r="J56" s="7"/>
      <c r="K56" s="14" t="s">
        <v>122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8"/>
      <c r="BI56" s="15" t="s">
        <v>71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v>80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18">
        <v>80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5" customFormat="1" ht="30" customHeight="1">
      <c r="A57" s="11" t="s">
        <v>155</v>
      </c>
      <c r="B57" s="12"/>
      <c r="C57" s="12"/>
      <c r="D57" s="12"/>
      <c r="E57" s="12"/>
      <c r="F57" s="12"/>
      <c r="G57" s="12"/>
      <c r="H57" s="12"/>
      <c r="I57" s="13"/>
      <c r="J57" s="7"/>
      <c r="K57" s="14" t="s">
        <v>156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8"/>
      <c r="BI57" s="15" t="s">
        <v>71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25.989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>
        <v>25.989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5" customFormat="1" ht="30" customHeight="1">
      <c r="A58" s="11" t="s">
        <v>157</v>
      </c>
      <c r="B58" s="12"/>
      <c r="C58" s="12"/>
      <c r="D58" s="12"/>
      <c r="E58" s="12"/>
      <c r="F58" s="12"/>
      <c r="G58" s="12"/>
      <c r="H58" s="12"/>
      <c r="I58" s="13"/>
      <c r="J58" s="7"/>
      <c r="K58" s="14" t="s">
        <v>158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8"/>
      <c r="BI58" s="15" t="s">
        <v>71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v>0.3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18">
        <v>0.3</v>
      </c>
      <c r="CE58" s="19"/>
      <c r="CF58" s="19"/>
      <c r="CG58" s="19"/>
      <c r="CH58" s="19"/>
      <c r="CI58" s="19"/>
      <c r="CJ58" s="19"/>
      <c r="CK58" s="19"/>
      <c r="CL58" s="19"/>
      <c r="CM58" s="20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5" customFormat="1" ht="30" customHeight="1">
      <c r="A59" s="11" t="s">
        <v>72</v>
      </c>
      <c r="B59" s="12"/>
      <c r="C59" s="12"/>
      <c r="D59" s="12"/>
      <c r="E59" s="12"/>
      <c r="F59" s="12"/>
      <c r="G59" s="12"/>
      <c r="H59" s="12"/>
      <c r="I59" s="13"/>
      <c r="J59" s="7"/>
      <c r="K59" s="14" t="s">
        <v>73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8"/>
      <c r="BI59" s="15" t="s">
        <v>74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v>211.33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>
        <f>SUM(CD60:CM63)</f>
        <v>205.15</v>
      </c>
      <c r="CE59" s="19"/>
      <c r="CF59" s="19"/>
      <c r="CG59" s="19"/>
      <c r="CH59" s="19"/>
      <c r="CI59" s="19"/>
      <c r="CJ59" s="19"/>
      <c r="CK59" s="19"/>
      <c r="CL59" s="19"/>
      <c r="CM59" s="20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5" customFormat="1" ht="42" customHeight="1">
      <c r="A60" s="11" t="s">
        <v>123</v>
      </c>
      <c r="B60" s="12"/>
      <c r="C60" s="12"/>
      <c r="D60" s="12"/>
      <c r="E60" s="12"/>
      <c r="F60" s="12"/>
      <c r="G60" s="12"/>
      <c r="H60" s="12"/>
      <c r="I60" s="13"/>
      <c r="J60" s="7"/>
      <c r="K60" s="14" t="s">
        <v>127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8"/>
      <c r="BI60" s="15" t="s">
        <v>74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8">
        <v>6.72</v>
      </c>
      <c r="BU60" s="19"/>
      <c r="BV60" s="19"/>
      <c r="BW60" s="19"/>
      <c r="BX60" s="19"/>
      <c r="BY60" s="19"/>
      <c r="BZ60" s="19"/>
      <c r="CA60" s="19"/>
      <c r="CB60" s="19"/>
      <c r="CC60" s="20"/>
      <c r="CD60" s="18">
        <v>8.36</v>
      </c>
      <c r="CE60" s="19"/>
      <c r="CF60" s="19"/>
      <c r="CG60" s="19"/>
      <c r="CH60" s="19"/>
      <c r="CI60" s="19"/>
      <c r="CJ60" s="19"/>
      <c r="CK60" s="19"/>
      <c r="CL60" s="19"/>
      <c r="CM60" s="20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5" customFormat="1" ht="39" customHeight="1">
      <c r="A61" s="11" t="s">
        <v>124</v>
      </c>
      <c r="B61" s="12"/>
      <c r="C61" s="12"/>
      <c r="D61" s="12"/>
      <c r="E61" s="12"/>
      <c r="F61" s="12"/>
      <c r="G61" s="12"/>
      <c r="H61" s="12"/>
      <c r="I61" s="13"/>
      <c r="J61" s="7"/>
      <c r="K61" s="14" t="s">
        <v>130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8"/>
      <c r="BI61" s="15" t="s">
        <v>74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58">
        <v>1.13</v>
      </c>
      <c r="BU61" s="59"/>
      <c r="BV61" s="59"/>
      <c r="BW61" s="59"/>
      <c r="BX61" s="59"/>
      <c r="BY61" s="59"/>
      <c r="BZ61" s="59"/>
      <c r="CA61" s="59"/>
      <c r="CB61" s="59"/>
      <c r="CC61" s="60"/>
      <c r="CD61" s="58">
        <v>1.21</v>
      </c>
      <c r="CE61" s="59"/>
      <c r="CF61" s="59"/>
      <c r="CG61" s="59"/>
      <c r="CH61" s="59"/>
      <c r="CI61" s="59"/>
      <c r="CJ61" s="59"/>
      <c r="CK61" s="59"/>
      <c r="CL61" s="59"/>
      <c r="CM61" s="60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5" customFormat="1" ht="39" customHeight="1">
      <c r="A62" s="11" t="s">
        <v>125</v>
      </c>
      <c r="B62" s="12"/>
      <c r="C62" s="12"/>
      <c r="D62" s="12"/>
      <c r="E62" s="12"/>
      <c r="F62" s="12"/>
      <c r="G62" s="12"/>
      <c r="H62" s="12"/>
      <c r="I62" s="13"/>
      <c r="J62" s="7"/>
      <c r="K62" s="14" t="s">
        <v>128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8"/>
      <c r="BI62" s="15" t="s">
        <v>74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8">
        <v>201.32</v>
      </c>
      <c r="BU62" s="19"/>
      <c r="BV62" s="19"/>
      <c r="BW62" s="19"/>
      <c r="BX62" s="19"/>
      <c r="BY62" s="19"/>
      <c r="BZ62" s="19"/>
      <c r="CA62" s="19"/>
      <c r="CB62" s="19"/>
      <c r="CC62" s="20"/>
      <c r="CD62" s="18">
        <v>191.31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5" customFormat="1" ht="39.75" customHeight="1">
      <c r="A63" s="11" t="s">
        <v>126</v>
      </c>
      <c r="B63" s="12"/>
      <c r="C63" s="12"/>
      <c r="D63" s="12"/>
      <c r="E63" s="12"/>
      <c r="F63" s="12"/>
      <c r="G63" s="12"/>
      <c r="H63" s="12"/>
      <c r="I63" s="13"/>
      <c r="J63" s="7"/>
      <c r="K63" s="14" t="s">
        <v>129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8"/>
      <c r="BI63" s="15" t="s">
        <v>74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8">
        <v>2.16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>
        <v>4.27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5" customFormat="1" ht="30" customHeight="1">
      <c r="A64" s="11" t="s">
        <v>75</v>
      </c>
      <c r="B64" s="12"/>
      <c r="C64" s="12"/>
      <c r="D64" s="12"/>
      <c r="E64" s="12"/>
      <c r="F64" s="12"/>
      <c r="G64" s="12"/>
      <c r="H64" s="12"/>
      <c r="I64" s="13"/>
      <c r="J64" s="7"/>
      <c r="K64" s="14" t="s">
        <v>76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8"/>
      <c r="BI64" s="15" t="s">
        <v>74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8">
        <f>SUM(BT65:CC66)</f>
        <v>890.94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>
        <f>SUM(CD65:CM67)</f>
        <v>899.5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5" customFormat="1" ht="30" customHeight="1">
      <c r="A65" s="11" t="s">
        <v>132</v>
      </c>
      <c r="B65" s="12"/>
      <c r="C65" s="12"/>
      <c r="D65" s="12"/>
      <c r="E65" s="12"/>
      <c r="F65" s="12"/>
      <c r="G65" s="12"/>
      <c r="H65" s="12"/>
      <c r="I65" s="13"/>
      <c r="J65" s="7"/>
      <c r="K65" s="14" t="s">
        <v>131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8"/>
      <c r="BI65" s="15" t="s">
        <v>74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8">
        <v>559.6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18">
        <v>181.6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5" customFormat="1" ht="42.75" customHeight="1">
      <c r="A66" s="11" t="s">
        <v>133</v>
      </c>
      <c r="B66" s="12"/>
      <c r="C66" s="12"/>
      <c r="D66" s="12"/>
      <c r="E66" s="12"/>
      <c r="F66" s="12"/>
      <c r="G66" s="12"/>
      <c r="H66" s="12"/>
      <c r="I66" s="13"/>
      <c r="J66" s="7"/>
      <c r="K66" s="14" t="s">
        <v>134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8"/>
      <c r="BI66" s="15" t="s">
        <v>74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8">
        <v>331.34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>
        <v>717.9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5" customFormat="1" ht="42.75" customHeight="1">
      <c r="A67" s="11" t="s">
        <v>153</v>
      </c>
      <c r="B67" s="12"/>
      <c r="C67" s="12"/>
      <c r="D67" s="12"/>
      <c r="E67" s="12"/>
      <c r="F67" s="12"/>
      <c r="G67" s="12"/>
      <c r="H67" s="12"/>
      <c r="I67" s="13"/>
      <c r="J67" s="7"/>
      <c r="K67" s="14" t="s">
        <v>154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8"/>
      <c r="BI67" s="15" t="s">
        <v>74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8">
        <v>0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>
        <v>0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5" customFormat="1" ht="15" customHeight="1">
      <c r="A68" s="11" t="s">
        <v>77</v>
      </c>
      <c r="B68" s="12"/>
      <c r="C68" s="12"/>
      <c r="D68" s="12"/>
      <c r="E68" s="12"/>
      <c r="F68" s="12"/>
      <c r="G68" s="12"/>
      <c r="H68" s="12"/>
      <c r="I68" s="13"/>
      <c r="J68" s="7"/>
      <c r="K68" s="14" t="s">
        <v>78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8"/>
      <c r="BI68" s="15" t="s">
        <v>79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8">
        <f>SUM(BT69:CC72)</f>
        <v>63.55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f>SUM(CD69:CM72)</f>
        <v>61.739999999999995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5" customFormat="1" ht="48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7"/>
      <c r="K69" s="14" t="s">
        <v>141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8"/>
      <c r="BI69" s="15" t="s">
        <v>79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8">
        <v>4.2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>
        <v>4.4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78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80"/>
    </row>
    <row r="70" spans="1:108" s="5" customFormat="1" ht="30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7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8"/>
      <c r="BI70" s="15" t="s">
        <v>79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8">
        <v>1.03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1.1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5" customFormat="1" ht="30" customHeight="1">
      <c r="A71" s="11" t="s">
        <v>137</v>
      </c>
      <c r="B71" s="12"/>
      <c r="C71" s="12"/>
      <c r="D71" s="12"/>
      <c r="E71" s="12"/>
      <c r="F71" s="12"/>
      <c r="G71" s="12"/>
      <c r="H71" s="12"/>
      <c r="I71" s="13"/>
      <c r="J71" s="7"/>
      <c r="K71" s="14" t="s">
        <v>140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8"/>
      <c r="BI71" s="15" t="s">
        <v>79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8">
        <v>57.52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>
        <v>54.66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5" customFormat="1" ht="30" customHeight="1">
      <c r="A72" s="11" t="s">
        <v>138</v>
      </c>
      <c r="B72" s="12"/>
      <c r="C72" s="12"/>
      <c r="D72" s="12"/>
      <c r="E72" s="12"/>
      <c r="F72" s="12"/>
      <c r="G72" s="12"/>
      <c r="H72" s="12"/>
      <c r="I72" s="13"/>
      <c r="J72" s="7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8"/>
      <c r="BI72" s="15" t="s">
        <v>79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8">
        <v>0.8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v>1.58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5" customFormat="1" ht="15" customHeight="1">
      <c r="A73" s="11" t="s">
        <v>80</v>
      </c>
      <c r="B73" s="12"/>
      <c r="C73" s="12"/>
      <c r="D73" s="12"/>
      <c r="E73" s="12"/>
      <c r="F73" s="12"/>
      <c r="G73" s="12"/>
      <c r="H73" s="12"/>
      <c r="I73" s="13"/>
      <c r="J73" s="7"/>
      <c r="K73" s="14" t="s">
        <v>81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8"/>
      <c r="BI73" s="15" t="s">
        <v>65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8">
        <f>((BT71+BT72)/BT68)*100</f>
        <v>91.77025963808025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>
        <f>((CD71+CD72)/CD68)*100</f>
        <v>91.09167476514415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5" customFormat="1" ht="30" customHeight="1">
      <c r="A74" s="11" t="s">
        <v>82</v>
      </c>
      <c r="B74" s="12"/>
      <c r="C74" s="12"/>
      <c r="D74" s="12"/>
      <c r="E74" s="12"/>
      <c r="F74" s="12"/>
      <c r="G74" s="12"/>
      <c r="H74" s="12"/>
      <c r="I74" s="13"/>
      <c r="J74" s="7"/>
      <c r="K74" s="14" t="s">
        <v>83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8"/>
      <c r="BI74" s="15" t="s">
        <v>3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8">
        <v>0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18">
        <f>3567.83909+5546.13639+826.27119+358.80648+9623.67683</f>
        <v>19922.729979999996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5" customFormat="1" ht="30" customHeight="1">
      <c r="A75" s="11" t="s">
        <v>84</v>
      </c>
      <c r="B75" s="12"/>
      <c r="C75" s="12"/>
      <c r="D75" s="12"/>
      <c r="E75" s="12"/>
      <c r="F75" s="12"/>
      <c r="G75" s="12"/>
      <c r="H75" s="12"/>
      <c r="I75" s="13"/>
      <c r="J75" s="7"/>
      <c r="K75" s="14" t="s">
        <v>85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8"/>
      <c r="BI75" s="15" t="s">
        <v>3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8">
        <v>0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>
        <f>5546.13639+826.27119+358.80648+9623.67683</f>
        <v>16354.89089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5" customFormat="1" ht="45" customHeight="1">
      <c r="A76" s="11" t="s">
        <v>86</v>
      </c>
      <c r="B76" s="12"/>
      <c r="C76" s="12"/>
      <c r="D76" s="12"/>
      <c r="E76" s="12"/>
      <c r="F76" s="12"/>
      <c r="G76" s="12"/>
      <c r="H76" s="12"/>
      <c r="I76" s="13"/>
      <c r="J76" s="7"/>
      <c r="K76" s="14" t="s">
        <v>87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8"/>
      <c r="BI76" s="15" t="s">
        <v>65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15" t="s">
        <v>36</v>
      </c>
      <c r="BU76" s="16"/>
      <c r="BV76" s="16"/>
      <c r="BW76" s="16"/>
      <c r="BX76" s="16"/>
      <c r="BY76" s="16"/>
      <c r="BZ76" s="16"/>
      <c r="CA76" s="16"/>
      <c r="CB76" s="16"/>
      <c r="CC76" s="17"/>
      <c r="CD76" s="15" t="s">
        <v>36</v>
      </c>
      <c r="CE76" s="16"/>
      <c r="CF76" s="16"/>
      <c r="CG76" s="16"/>
      <c r="CH76" s="16"/>
      <c r="CI76" s="16"/>
      <c r="CJ76" s="16"/>
      <c r="CK76" s="16"/>
      <c r="CL76" s="16"/>
      <c r="CM76" s="17"/>
      <c r="CN76" s="38" t="s">
        <v>36</v>
      </c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0"/>
    </row>
    <row r="78" s="1" customFormat="1" ht="12.75">
      <c r="G78" s="1" t="s">
        <v>16</v>
      </c>
    </row>
    <row r="79" spans="1:108" s="1" customFormat="1" ht="68.25" customHeight="1">
      <c r="A79" s="64" t="s">
        <v>88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</row>
    <row r="80" spans="1:108" s="1" customFormat="1" ht="25.5" customHeight="1">
      <c r="A80" s="64" t="s">
        <v>89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</row>
    <row r="81" spans="1:108" s="1" customFormat="1" ht="25.5" customHeight="1">
      <c r="A81" s="64" t="s">
        <v>115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</row>
    <row r="82" spans="1:108" s="1" customFormat="1" ht="25.5" customHeight="1">
      <c r="A82" s="64" t="s">
        <v>90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</row>
    <row r="83" spans="1:108" s="1" customFormat="1" ht="25.5" customHeight="1">
      <c r="A83" s="64" t="s">
        <v>91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</row>
    <row r="84" ht="3" customHeight="1"/>
  </sheetData>
  <sheetProtection/>
  <mergeCells count="382"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47:I47"/>
    <mergeCell ref="K47:BG47"/>
    <mergeCell ref="BI47:BS47"/>
    <mergeCell ref="BT47:CC47"/>
    <mergeCell ref="CD47:CM47"/>
    <mergeCell ref="CN47:DD47"/>
    <mergeCell ref="CN75:DD75"/>
    <mergeCell ref="CN69:DD69"/>
    <mergeCell ref="CN70:DD70"/>
    <mergeCell ref="CN71:DD71"/>
    <mergeCell ref="CN72:DD72"/>
    <mergeCell ref="CN73:DD73"/>
    <mergeCell ref="CN74:DD74"/>
    <mergeCell ref="CN62:DD62"/>
    <mergeCell ref="CN63:DD63"/>
    <mergeCell ref="CN64:DD64"/>
    <mergeCell ref="CN65:DD65"/>
    <mergeCell ref="CN66:DD66"/>
    <mergeCell ref="CN68:DD68"/>
    <mergeCell ref="CN54:DD54"/>
    <mergeCell ref="CN55:DD55"/>
    <mergeCell ref="CN56:DD56"/>
    <mergeCell ref="CN59:DD59"/>
    <mergeCell ref="CN60:DD60"/>
    <mergeCell ref="CN61:DD61"/>
    <mergeCell ref="CN45:DD45"/>
    <mergeCell ref="CN46:DD46"/>
    <mergeCell ref="CN48:DD48"/>
    <mergeCell ref="CN49:DD49"/>
    <mergeCell ref="CN50:DD50"/>
    <mergeCell ref="CN51:DD51"/>
    <mergeCell ref="CN39:DD39"/>
    <mergeCell ref="CN40:DD40"/>
    <mergeCell ref="CN41:DD41"/>
    <mergeCell ref="CN42:DD42"/>
    <mergeCell ref="CN43:DD43"/>
    <mergeCell ref="CN44:DD44"/>
    <mergeCell ref="CN33:DD33"/>
    <mergeCell ref="CN34:DD34"/>
    <mergeCell ref="CN35:DD35"/>
    <mergeCell ref="CN36:DD36"/>
    <mergeCell ref="CN37:DD37"/>
    <mergeCell ref="CN38:DD38"/>
    <mergeCell ref="CN27:DD27"/>
    <mergeCell ref="CN28:DD28"/>
    <mergeCell ref="CN29:DD29"/>
    <mergeCell ref="CN30:DD30"/>
    <mergeCell ref="CN31:DD31"/>
    <mergeCell ref="CN32:DD32"/>
    <mergeCell ref="CN18:DD18"/>
    <mergeCell ref="CN19:DD19"/>
    <mergeCell ref="CN20:DD20"/>
    <mergeCell ref="CN21:DD21"/>
    <mergeCell ref="CN22:DD22"/>
    <mergeCell ref="A72:I72"/>
    <mergeCell ref="K72:BG72"/>
    <mergeCell ref="BI72:BS72"/>
    <mergeCell ref="BT72:CC72"/>
    <mergeCell ref="CD72:CM72"/>
    <mergeCell ref="CN23:DD23"/>
    <mergeCell ref="CN24:DD24"/>
    <mergeCell ref="CN25:DD25"/>
    <mergeCell ref="CN26:DD26"/>
    <mergeCell ref="A70:I70"/>
    <mergeCell ref="K70:BG70"/>
    <mergeCell ref="BI70:BS70"/>
    <mergeCell ref="BT70:CC70"/>
    <mergeCell ref="CD70:CM70"/>
    <mergeCell ref="A66:I66"/>
    <mergeCell ref="A71:I71"/>
    <mergeCell ref="K71:BG71"/>
    <mergeCell ref="BI71:BS71"/>
    <mergeCell ref="BT71:CC71"/>
    <mergeCell ref="CD71:CM71"/>
    <mergeCell ref="A63:I63"/>
    <mergeCell ref="K63:BG63"/>
    <mergeCell ref="BI63:BS63"/>
    <mergeCell ref="BT63:CC63"/>
    <mergeCell ref="CD63:CM63"/>
    <mergeCell ref="K66:BG66"/>
    <mergeCell ref="BI66:BS66"/>
    <mergeCell ref="BT66:CC66"/>
    <mergeCell ref="CD66:CM66"/>
    <mergeCell ref="A61:I61"/>
    <mergeCell ref="K61:BG61"/>
    <mergeCell ref="BI61:BS61"/>
    <mergeCell ref="BT61:CC61"/>
    <mergeCell ref="CD61:CM61"/>
    <mergeCell ref="A62:I62"/>
    <mergeCell ref="BI62:BS62"/>
    <mergeCell ref="BT62:CC62"/>
    <mergeCell ref="CD62:CM62"/>
    <mergeCell ref="A46:I46"/>
    <mergeCell ref="K46:BG46"/>
    <mergeCell ref="BI46:BS46"/>
    <mergeCell ref="BT46:CC46"/>
    <mergeCell ref="CD60:CM60"/>
    <mergeCell ref="CD54:CM54"/>
    <mergeCell ref="CD55:CM55"/>
    <mergeCell ref="BI41:BS41"/>
    <mergeCell ref="BT41:CC41"/>
    <mergeCell ref="K41:BG41"/>
    <mergeCell ref="BT45:CC45"/>
    <mergeCell ref="BI44:BS44"/>
    <mergeCell ref="BT44:CC44"/>
    <mergeCell ref="BT43:CC43"/>
    <mergeCell ref="CD39:CM39"/>
    <mergeCell ref="CD40:CM40"/>
    <mergeCell ref="CD46:CM46"/>
    <mergeCell ref="CD41:CM41"/>
    <mergeCell ref="A40:I40"/>
    <mergeCell ref="K40:BG40"/>
    <mergeCell ref="BI40:BS40"/>
    <mergeCell ref="BT40:CC40"/>
    <mergeCell ref="A41:I41"/>
    <mergeCell ref="CD42:CM42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81:DD81"/>
    <mergeCell ref="A82:DD82"/>
    <mergeCell ref="A79:DD79"/>
    <mergeCell ref="A80:DD80"/>
    <mergeCell ref="A76:I76"/>
    <mergeCell ref="K76:BG76"/>
    <mergeCell ref="BI76:BS76"/>
    <mergeCell ref="BT76:CC76"/>
    <mergeCell ref="A83:DD83"/>
    <mergeCell ref="K27:BG27"/>
    <mergeCell ref="A28:I28"/>
    <mergeCell ref="K28:BG28"/>
    <mergeCell ref="BI28:BS28"/>
    <mergeCell ref="BT28:CC28"/>
    <mergeCell ref="CD28:CM28"/>
    <mergeCell ref="CD76:CM76"/>
    <mergeCell ref="CN76:DD76"/>
    <mergeCell ref="A74:I74"/>
    <mergeCell ref="A75:I75"/>
    <mergeCell ref="K75:BG75"/>
    <mergeCell ref="BI75:BS75"/>
    <mergeCell ref="BT75:CC75"/>
    <mergeCell ref="BI74:BS74"/>
    <mergeCell ref="BT74:CC74"/>
    <mergeCell ref="K74:BG74"/>
    <mergeCell ref="CD69:CM69"/>
    <mergeCell ref="CD73:CM73"/>
    <mergeCell ref="CD75:CM75"/>
    <mergeCell ref="A69:I69"/>
    <mergeCell ref="K69:BG69"/>
    <mergeCell ref="BI69:BS69"/>
    <mergeCell ref="BT69:CC69"/>
    <mergeCell ref="CD74:CM74"/>
    <mergeCell ref="A73:I73"/>
    <mergeCell ref="K73:BG73"/>
    <mergeCell ref="BI73:BS73"/>
    <mergeCell ref="BT73:CC73"/>
    <mergeCell ref="A65:I65"/>
    <mergeCell ref="K65:BG65"/>
    <mergeCell ref="A68:I68"/>
    <mergeCell ref="K68:BG68"/>
    <mergeCell ref="BI68:BS68"/>
    <mergeCell ref="BT68:CC68"/>
    <mergeCell ref="BI65:BS65"/>
    <mergeCell ref="BT65:CC65"/>
    <mergeCell ref="CD64:CM64"/>
    <mergeCell ref="CD68:CM68"/>
    <mergeCell ref="A60:I60"/>
    <mergeCell ref="K60:BG60"/>
    <mergeCell ref="BI60:BS60"/>
    <mergeCell ref="BT60:CC60"/>
    <mergeCell ref="CD65:CM65"/>
    <mergeCell ref="A64:I64"/>
    <mergeCell ref="K64:BG64"/>
    <mergeCell ref="BI64:BS64"/>
    <mergeCell ref="BT64:CC64"/>
    <mergeCell ref="A56:I56"/>
    <mergeCell ref="K56:BG56"/>
    <mergeCell ref="A59:I59"/>
    <mergeCell ref="K59:BG59"/>
    <mergeCell ref="BI59:BS59"/>
    <mergeCell ref="BT59:CC59"/>
    <mergeCell ref="BI56:BS56"/>
    <mergeCell ref="BT56:CC56"/>
    <mergeCell ref="K62:BG62"/>
    <mergeCell ref="CD59:CM59"/>
    <mergeCell ref="A54:I54"/>
    <mergeCell ref="K54:BG54"/>
    <mergeCell ref="BI54:BS54"/>
    <mergeCell ref="BT54:CC54"/>
    <mergeCell ref="CD56:CM56"/>
    <mergeCell ref="A55:I55"/>
    <mergeCell ref="K55:BG55"/>
    <mergeCell ref="BI55:BS55"/>
    <mergeCell ref="BT55:CC55"/>
    <mergeCell ref="A53:I53"/>
    <mergeCell ref="K53:BG53"/>
    <mergeCell ref="BI53:BS53"/>
    <mergeCell ref="BT53:CC53"/>
    <mergeCell ref="A52:I52"/>
    <mergeCell ref="K52:BG52"/>
    <mergeCell ref="BI52:BS52"/>
    <mergeCell ref="BT52:CC52"/>
    <mergeCell ref="CD53:CM53"/>
    <mergeCell ref="CN53:DD53"/>
    <mergeCell ref="BI49:BS49"/>
    <mergeCell ref="BT49:CC49"/>
    <mergeCell ref="BI50:BS50"/>
    <mergeCell ref="BT50:CC50"/>
    <mergeCell ref="CN52:DD52"/>
    <mergeCell ref="CD51:CM51"/>
    <mergeCell ref="CD52:CM52"/>
    <mergeCell ref="A51:I51"/>
    <mergeCell ref="K51:BG51"/>
    <mergeCell ref="BI51:BS51"/>
    <mergeCell ref="BT51:CC51"/>
    <mergeCell ref="CD49:CM49"/>
    <mergeCell ref="CD50:CM50"/>
    <mergeCell ref="A49:I49"/>
    <mergeCell ref="K49:BG49"/>
    <mergeCell ref="A50:I50"/>
    <mergeCell ref="K50:BG50"/>
    <mergeCell ref="A48:I48"/>
    <mergeCell ref="K48:BG48"/>
    <mergeCell ref="BI48:BS48"/>
    <mergeCell ref="BT48:CC48"/>
    <mergeCell ref="CD48:CM48"/>
    <mergeCell ref="A44:I44"/>
    <mergeCell ref="K44:BG44"/>
    <mergeCell ref="A45:I45"/>
    <mergeCell ref="K45:BG45"/>
    <mergeCell ref="BI45:BS45"/>
    <mergeCell ref="CD43:CM43"/>
    <mergeCell ref="CD45:CM45"/>
    <mergeCell ref="A42:I42"/>
    <mergeCell ref="K42:BG42"/>
    <mergeCell ref="BI42:BS42"/>
    <mergeCell ref="BT42:CC42"/>
    <mergeCell ref="CD44:CM44"/>
    <mergeCell ref="A43:I43"/>
    <mergeCell ref="K43:BG43"/>
    <mergeCell ref="BI43:BS43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D36:CM36"/>
    <mergeCell ref="CD38:CM38"/>
    <mergeCell ref="A35:I35"/>
    <mergeCell ref="K35:BG35"/>
    <mergeCell ref="BI35:BS35"/>
    <mergeCell ref="BT35:CC35"/>
    <mergeCell ref="CD37:CM37"/>
    <mergeCell ref="A36:I36"/>
    <mergeCell ref="K36:BG36"/>
    <mergeCell ref="BI36:BS36"/>
    <mergeCell ref="BT36:CC36"/>
    <mergeCell ref="CD34:CM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BI31:BS31"/>
    <mergeCell ref="BT31:CC31"/>
    <mergeCell ref="CD29:CM29"/>
    <mergeCell ref="CD30:CM30"/>
    <mergeCell ref="CD31:CM31"/>
    <mergeCell ref="CD32:CM32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27:I27"/>
    <mergeCell ref="BI27:BS27"/>
    <mergeCell ref="BT27:CC27"/>
    <mergeCell ref="CD27:CM27"/>
    <mergeCell ref="A26:I26"/>
    <mergeCell ref="K26:BG26"/>
    <mergeCell ref="BI26:BS26"/>
    <mergeCell ref="A25:I25"/>
    <mergeCell ref="K25:BG25"/>
    <mergeCell ref="BI25:BS25"/>
    <mergeCell ref="BT25:CC25"/>
    <mergeCell ref="CD25:CM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A23:I23"/>
    <mergeCell ref="K23:BG23"/>
    <mergeCell ref="BI23:BS23"/>
    <mergeCell ref="BT23:CC23"/>
    <mergeCell ref="CD23:CM23"/>
    <mergeCell ref="A22:I22"/>
    <mergeCell ref="K22:BG22"/>
    <mergeCell ref="BI22:BS22"/>
    <mergeCell ref="CD21:CM21"/>
    <mergeCell ref="A20:I20"/>
    <mergeCell ref="K20:BG20"/>
    <mergeCell ref="A21:I21"/>
    <mergeCell ref="K21:BG21"/>
    <mergeCell ref="BI21:BS21"/>
    <mergeCell ref="BT21:CC21"/>
    <mergeCell ref="A15:I16"/>
    <mergeCell ref="A18:I18"/>
    <mergeCell ref="K18:BG18"/>
    <mergeCell ref="BI18:BS18"/>
    <mergeCell ref="BT18:CC18"/>
    <mergeCell ref="BI20:BS20"/>
    <mergeCell ref="BT20:CC20"/>
    <mergeCell ref="A19:I19"/>
    <mergeCell ref="K19:BG19"/>
    <mergeCell ref="BI19:BS19"/>
    <mergeCell ref="CD20:CM20"/>
    <mergeCell ref="A17:I17"/>
    <mergeCell ref="K17:BG17"/>
    <mergeCell ref="BI17:BS17"/>
    <mergeCell ref="BT17:CC17"/>
    <mergeCell ref="CD17:CM17"/>
    <mergeCell ref="CD18:CM18"/>
    <mergeCell ref="CD19:CM19"/>
    <mergeCell ref="BT19:CC19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67:I67"/>
    <mergeCell ref="K67:BG67"/>
    <mergeCell ref="BI67:BS67"/>
    <mergeCell ref="BT67:CC67"/>
    <mergeCell ref="CD67:CM67"/>
    <mergeCell ref="CN67:DD67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Дорофеева Марина</cp:lastModifiedBy>
  <cp:lastPrinted>2017-10-19T10:52:37Z</cp:lastPrinted>
  <dcterms:created xsi:type="dcterms:W3CDTF">2010-05-19T10:50:44Z</dcterms:created>
  <dcterms:modified xsi:type="dcterms:W3CDTF">2019-01-18T11:26:39Z</dcterms:modified>
  <cp:category/>
  <cp:version/>
  <cp:contentType/>
  <cp:contentStatus/>
</cp:coreProperties>
</file>